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<sst xmlns="http://schemas.openxmlformats.org/spreadsheetml/2006/main" count="45" uniqueCount="32">
  <si>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r>
      <rPr>
        <b/>
        <sz val="16"/>
        <rFont val="Arial Unicode MS"/>
        <charset val="134"/>
      </rPr>
      <t>中英互译</t>
    </r>
    <r>
      <rPr>
        <b/>
        <sz val="16"/>
        <rFont val="Calibri"/>
        <charset val="134"/>
      </rPr>
      <t>Plus</t>
    </r>
  </si>
  <si>
    <t>在此填入答案</t>
  </si>
  <si>
    <t>横向</t>
  </si>
  <si>
    <t>abc</t>
  </si>
  <si>
    <t>3. _____ you _____ a _____ as a _____ner _____ _____ a _____?</t>
  </si>
  <si>
    <t>abcdefg</t>
  </si>
  <si>
    <t>6. 妈妈和你更亲近，因为爸爸离你______</t>
  </si>
  <si>
    <t>abcd</t>
  </si>
  <si>
    <t>7. 这扇门获得了诺贝尔奖，因为它没有______</t>
  </si>
  <si>
    <t>abcdef</t>
  </si>
  <si>
    <t>8. Why is your head tippy? Because i'm a ______man.</t>
  </si>
  <si>
    <t>abcde</t>
  </si>
  <si>
    <t>14. 猫喜欢在电脑旁边监视______</t>
  </si>
  <si>
    <t>15. 一群同游的鱼正在前往______的路上</t>
  </si>
  <si>
    <t>abcdefghi</t>
  </si>
  <si>
    <t>17. 法医每天都会在解剖室里说：Hello ______</t>
  </si>
  <si>
    <r>
      <rPr>
        <sz val="11"/>
        <rFont val="Segoe UI Symbol"/>
        <charset val="134"/>
      </rPr>
      <t>➡</t>
    </r>
    <r>
      <rPr>
        <sz val="11"/>
        <rFont val="宋体"/>
        <charset val="134"/>
      </rPr>
      <t>（5）</t>
    </r>
  </si>
  <si>
    <t>18. The ______ water leaps likes a ______ in ______</t>
  </si>
  <si>
    <t>19. 青色的苹果叫green apple,青色的李子叫______</t>
  </si>
  <si>
    <t>20. 为了捡起地上的鸭蛋，你需要______</t>
  </si>
  <si>
    <t>纵向</t>
  </si>
  <si>
    <t>1. Till the end of life a silk worm keeps spinning ______</t>
  </si>
  <si>
    <t>abcdefgh</t>
  </si>
  <si>
    <t>2. What flavor would you like? ______,please. 对不起，你想要哪种口味？</t>
  </si>
  <si>
    <t>4. Don't ______ ______s until ______s _____ you</t>
  </si>
  <si>
    <t>5. When your milk has a ______ on Valentine's Day and you don't</t>
  </si>
  <si>
    <t>9. It seems not sunny,yet there's a hint of ______</t>
  </si>
  <si>
    <t>10. Jia Yucun likes to tell ______</t>
  </si>
  <si>
    <t>11. 螃蟹不喜欢分享东西，因为它们是</t>
  </si>
  <si>
    <t>12. 一张______的英文是a ______，不是abandon</t>
  </si>
  <si>
    <t>13. 在月圆之夜，狼变成狼人，屋子变成______</t>
  </si>
  <si>
    <t>16. 电脑上有一顶帽子摘不下来，因为______没关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</si>
</sst>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Calibri"/>
      <charset val="134"/>
    </font>
    <font>
      <sz val="10"/>
      <name val="Times New Roman"/>
      <charset val="134"/>
    </font>
    <font>
      <b/>
      <sz val="16"/>
      <name val="Arial Unicode MS"/>
      <charset val="134"/>
    </font>
    <font>
      <sz val="12"/>
      <color rgb="FF000000"/>
      <name val="Calibri"/>
      <charset val="134"/>
    </font>
    <font>
      <sz val="12"/>
      <color theme="0"/>
      <name val="Calibri"/>
      <charset val="134"/>
    </font>
    <font>
      <sz val="11"/>
      <color theme="0"/>
      <name val="Calibri"/>
      <charset val="134"/>
    </font>
    <font>
      <sz val="11"/>
      <color theme="0"/>
      <name val="Calibri"/>
      <charset val="134"/>
    </font>
    <font>
      <sz val="12"/>
      <name val="Calibri"/>
      <charset val="134"/>
    </font>
    <font>
      <sz val="11"/>
      <name val="宋体"/>
      <charset val="134"/>
    </font>
    <font>
      <b/>
      <sz val="12"/>
      <color rgb="FF000000"/>
      <name val="Calibri"/>
      <charset val="134"/>
    </font>
    <font>
      <sz val="11"/>
      <name val="Segoe UI Symbo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b/>
      <sz val="16"/>
      <name val="Calibri"/>
      <charset val="134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535353"/>
      </left>
      <right style="thin">
        <color rgb="FF535353"/>
      </right>
      <top style="thin">
        <color rgb="FF535353"/>
      </top>
      <bottom style="thin">
        <color rgb="FF53535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0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9525</xdr:colOff>
      <xdr:row>1</xdr:row>
      <xdr:rowOff>9525</xdr:rowOff>
    </xdr:from>
    <xdr:ext cx="114300" cy="114300"/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545" y="263525"/>
          <a:ext cx="114300" cy="1143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2</xdr:row>
      <xdr:rowOff>9525</xdr:rowOff>
    </xdr:from>
    <xdr:ext cx="114300" cy="114300"/>
    <xdr:pic>
      <xdr:nvPicPr>
        <xdr:cNvPr id="3" name="Pictur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595" y="517525"/>
          <a:ext cx="114300" cy="1143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3</xdr:row>
      <xdr:rowOff>9525</xdr:rowOff>
    </xdr:from>
    <xdr:ext cx="114300" cy="114300"/>
    <xdr:pic>
      <xdr:nvPicPr>
        <xdr:cNvPr id="4" name="Picture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245" y="771525"/>
          <a:ext cx="114300" cy="1143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3</xdr:row>
      <xdr:rowOff>9525</xdr:rowOff>
    </xdr:from>
    <xdr:ext cx="114300" cy="114300"/>
    <xdr:pic>
      <xdr:nvPicPr>
        <xdr:cNvPr id="5" name="Picture 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645" y="771525"/>
          <a:ext cx="114300" cy="1143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6</xdr:row>
      <xdr:rowOff>9525</xdr:rowOff>
    </xdr:from>
    <xdr:ext cx="114300" cy="114300"/>
    <xdr:pic>
      <xdr:nvPicPr>
        <xdr:cNvPr id="6" name="Picture 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845" y="1533525"/>
          <a:ext cx="114300" cy="1143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7</xdr:row>
      <xdr:rowOff>9525</xdr:rowOff>
    </xdr:from>
    <xdr:ext cx="114300" cy="114300"/>
    <xdr:pic>
      <xdr:nvPicPr>
        <xdr:cNvPr id="7" name="Picture 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495" y="1787525"/>
          <a:ext cx="114300" cy="1143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7</xdr:row>
      <xdr:rowOff>9525</xdr:rowOff>
    </xdr:from>
    <xdr:ext cx="114300" cy="114300"/>
    <xdr:pic>
      <xdr:nvPicPr>
        <xdr:cNvPr id="8" name="Picture 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645" y="1787525"/>
          <a:ext cx="114300" cy="1143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9</xdr:row>
      <xdr:rowOff>9525</xdr:rowOff>
    </xdr:from>
    <xdr:ext cx="114300" cy="114300"/>
    <xdr:pic>
      <xdr:nvPicPr>
        <xdr:cNvPr id="9" name="Picture 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5895" y="2295525"/>
          <a:ext cx="114300" cy="1143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9</xdr:row>
      <xdr:rowOff>9525</xdr:rowOff>
    </xdr:from>
    <xdr:ext cx="114300" cy="114300"/>
    <xdr:pic>
      <xdr:nvPicPr>
        <xdr:cNvPr id="10" name="Picture 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245" y="2295525"/>
          <a:ext cx="114300" cy="1143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9</xdr:row>
      <xdr:rowOff>9525</xdr:rowOff>
    </xdr:from>
    <xdr:ext cx="114300" cy="114300"/>
    <xdr:pic>
      <xdr:nvPicPr>
        <xdr:cNvPr id="11" name="Picture 10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295" y="2295525"/>
          <a:ext cx="114300" cy="1143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10</xdr:row>
      <xdr:rowOff>9525</xdr:rowOff>
    </xdr:from>
    <xdr:ext cx="114300" cy="114300"/>
    <xdr:pic>
      <xdr:nvPicPr>
        <xdr:cNvPr id="12" name="Picture 11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" y="2549525"/>
          <a:ext cx="114300" cy="1143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10</xdr:row>
      <xdr:rowOff>9525</xdr:rowOff>
    </xdr:from>
    <xdr:ext cx="114300" cy="114300"/>
    <xdr:pic>
      <xdr:nvPicPr>
        <xdr:cNvPr id="13" name="Picture 1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5195" y="2549525"/>
          <a:ext cx="114300" cy="1143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11</xdr:row>
      <xdr:rowOff>9525</xdr:rowOff>
    </xdr:from>
    <xdr:ext cx="114300" cy="114300"/>
    <xdr:pic>
      <xdr:nvPicPr>
        <xdr:cNvPr id="14" name="Picture 13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145" y="2803525"/>
          <a:ext cx="114300" cy="1143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11</xdr:row>
      <xdr:rowOff>9525</xdr:rowOff>
    </xdr:from>
    <xdr:ext cx="114300" cy="114300"/>
    <xdr:pic>
      <xdr:nvPicPr>
        <xdr:cNvPr id="15" name="Picture 14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5895" y="2803525"/>
          <a:ext cx="114300" cy="1143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12</xdr:row>
      <xdr:rowOff>9525</xdr:rowOff>
    </xdr:from>
    <xdr:ext cx="114300" cy="114300"/>
    <xdr:pic>
      <xdr:nvPicPr>
        <xdr:cNvPr id="16" name="Picture 15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295" y="3057525"/>
          <a:ext cx="114300" cy="1143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12</xdr:row>
      <xdr:rowOff>9525</xdr:rowOff>
    </xdr:from>
    <xdr:ext cx="114300" cy="114300"/>
    <xdr:pic>
      <xdr:nvPicPr>
        <xdr:cNvPr id="17" name="Picture 16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645" y="3057525"/>
          <a:ext cx="114300" cy="1143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14</xdr:row>
      <xdr:rowOff>9525</xdr:rowOff>
    </xdr:from>
    <xdr:ext cx="114300" cy="114300"/>
    <xdr:pic>
      <xdr:nvPicPr>
        <xdr:cNvPr id="18" name="Picture 17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145" y="3565525"/>
          <a:ext cx="114300" cy="1143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15</xdr:row>
      <xdr:rowOff>9525</xdr:rowOff>
    </xdr:from>
    <xdr:ext cx="114300" cy="114300"/>
    <xdr:pic>
      <xdr:nvPicPr>
        <xdr:cNvPr id="19" name="Picture 18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645" y="3819525"/>
          <a:ext cx="114300" cy="1143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16</xdr:row>
      <xdr:rowOff>9525</xdr:rowOff>
    </xdr:from>
    <xdr:ext cx="114300" cy="114300"/>
    <xdr:pic>
      <xdr:nvPicPr>
        <xdr:cNvPr id="20" name="Picture 19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" y="4073525"/>
          <a:ext cx="114300" cy="1143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18</xdr:row>
      <xdr:rowOff>9525</xdr:rowOff>
    </xdr:from>
    <xdr:ext cx="114300" cy="114300"/>
    <xdr:pic>
      <xdr:nvPicPr>
        <xdr:cNvPr id="21" name="Picture 20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945" y="4581525"/>
          <a:ext cx="114300" cy="1143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4</xdr:row>
      <xdr:rowOff>9525</xdr:rowOff>
    </xdr:from>
    <xdr:ext cx="114300" cy="114300"/>
    <xdr:pic>
      <xdr:nvPicPr>
        <xdr:cNvPr id="22" name="Pictur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595" y="1025525"/>
          <a:ext cx="114300" cy="114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5"/>
  <sheetViews>
    <sheetView tabSelected="1" topLeftCell="A4" workbookViewId="0">
      <selection activeCell="X20" sqref="X20"/>
    </sheetView>
  </sheetViews>
  <sheetFormatPr defaultColWidth="9" defaultRowHeight="20" customHeight="1"/>
  <cols>
    <col min="1" max="1" width="1.54285714285714" style="1"/>
    <col min="2" max="22" width="3.9047619047619" style="1"/>
    <col min="26" max="26" width="14.8571428571429" customWidth="1"/>
  </cols>
  <sheetData>
    <row r="1" customHeight="1" spans="1:1">
      <c r="A1" s="2" t="s">
        <v>0</v>
      </c>
    </row>
    <row r="2" customHeight="1" spans="2:38">
      <c r="B2" s="3"/>
      <c r="C2" s="3"/>
      <c r="D2" s="3"/>
      <c r="E2" s="3"/>
      <c r="F2" s="3"/>
      <c r="G2" s="3"/>
      <c r="H2" s="3"/>
      <c r="I2" s="3"/>
      <c r="J2" s="3"/>
      <c r="K2" s="5" t="str">
        <f>UPPER(MID(Z16,1,1))</f>
        <v>A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Z2" s="39" t="s">
        <v>1</v>
      </c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customHeight="1" spans="2:27">
      <c r="B3" s="3"/>
      <c r="C3" s="3"/>
      <c r="D3" s="3"/>
      <c r="E3" s="3"/>
      <c r="F3" s="3"/>
      <c r="G3" s="3"/>
      <c r="H3" s="3"/>
      <c r="I3" s="3"/>
      <c r="J3" s="3"/>
      <c r="K3" s="5" t="str">
        <f>UPPER(MID(Z16,2,1))</f>
        <v>B</v>
      </c>
      <c r="L3" s="3"/>
      <c r="M3" s="3"/>
      <c r="N3" s="5" t="str">
        <f>UPPER(MID(Z17,1,1))</f>
        <v>A</v>
      </c>
      <c r="O3" s="3"/>
      <c r="P3" s="3"/>
      <c r="Q3" s="3"/>
      <c r="R3" s="3"/>
      <c r="S3" s="3"/>
      <c r="T3" s="3"/>
      <c r="U3" s="3"/>
      <c r="V3" s="3"/>
      <c r="X3" s="18" t="str">
        <f>IF(L15="","",L15)</f>
        <v>F</v>
      </c>
      <c r="AA3" s="39" t="s">
        <v>2</v>
      </c>
    </row>
    <row r="4" customHeight="1" spans="2:27">
      <c r="B4" s="3"/>
      <c r="C4" s="3"/>
      <c r="D4" s="3"/>
      <c r="E4" s="3"/>
      <c r="F4" s="3"/>
      <c r="G4" s="3"/>
      <c r="H4" s="3"/>
      <c r="I4" s="3"/>
      <c r="J4" s="3"/>
      <c r="K4" s="5" t="str">
        <f>UPPER(MID(Z16,3,1))</f>
        <v>C</v>
      </c>
      <c r="L4" s="3"/>
      <c r="M4" s="5" t="str">
        <f>UPPER(MID(Z4,1,1))</f>
        <v>A</v>
      </c>
      <c r="N4" s="5" t="str">
        <f>UPPER(MID(Z4,2,1))&amp;IF(MID(Z4,2,1)=MID(Z17,2,1),"",UPPER(MID(Z17,2,1)))</f>
        <v>B</v>
      </c>
      <c r="O4" s="8" t="str">
        <f>UPPER(MID(Z4,3,1))</f>
        <v>C</v>
      </c>
      <c r="P4" s="3"/>
      <c r="Q4" s="5" t="str">
        <f>UPPER(MID(Z18,1,1))</f>
        <v>A</v>
      </c>
      <c r="R4" s="3"/>
      <c r="S4" s="3"/>
      <c r="T4" s="3"/>
      <c r="U4" s="3"/>
      <c r="V4" s="3"/>
      <c r="X4" s="19" t="str">
        <f>IF(P19="","",P19)</f>
        <v>B</v>
      </c>
      <c r="Z4" t="s">
        <v>3</v>
      </c>
      <c r="AA4" t="s">
        <v>4</v>
      </c>
    </row>
    <row r="5" customHeight="1" spans="2:27">
      <c r="B5" s="3"/>
      <c r="C5" s="3"/>
      <c r="D5" s="3"/>
      <c r="E5" s="3"/>
      <c r="F5" s="3"/>
      <c r="G5" s="3"/>
      <c r="H5" s="3"/>
      <c r="I5" s="3"/>
      <c r="J5" s="3"/>
      <c r="K5" s="5" t="str">
        <f>UPPER(MID(Z16,4,1))</f>
        <v>D</v>
      </c>
      <c r="L5" s="3"/>
      <c r="M5" s="3"/>
      <c r="N5" s="5" t="str">
        <f>UPPER(MID(Z17,3,1))</f>
        <v>C</v>
      </c>
      <c r="O5" s="3"/>
      <c r="P5" s="3"/>
      <c r="Q5" s="5" t="str">
        <f>UPPER(MID(Z18,2,1))</f>
        <v>B</v>
      </c>
      <c r="R5" s="3"/>
      <c r="S5" s="3"/>
      <c r="T5" s="3"/>
      <c r="U5" s="3"/>
      <c r="V5" s="3"/>
      <c r="X5" s="20" t="str">
        <f>IF(E17="","",E17)</f>
        <v>D</v>
      </c>
      <c r="Z5" t="s">
        <v>5</v>
      </c>
      <c r="AA5" t="s">
        <v>6</v>
      </c>
    </row>
    <row r="6" customHeight="1" spans="2:27">
      <c r="B6" s="3"/>
      <c r="C6" s="3"/>
      <c r="D6" s="3"/>
      <c r="E6" s="3"/>
      <c r="F6" s="3"/>
      <c r="G6" s="3"/>
      <c r="H6" s="3"/>
      <c r="I6" s="3"/>
      <c r="J6" s="3"/>
      <c r="K6" s="9" t="str">
        <f>UPPER(MID(Z16,5,1))</f>
        <v>E</v>
      </c>
      <c r="L6" s="3"/>
      <c r="M6" s="3"/>
      <c r="N6" s="5" t="str">
        <f>UPPER(MID(Z17,4,1))</f>
        <v>D</v>
      </c>
      <c r="O6" s="3"/>
      <c r="P6" s="3"/>
      <c r="Q6" s="5" t="str">
        <f>UPPER(MID(Z18,3,1))</f>
        <v>C</v>
      </c>
      <c r="R6" s="3"/>
      <c r="S6" s="3"/>
      <c r="T6" s="3"/>
      <c r="U6" s="3"/>
      <c r="V6" s="3"/>
      <c r="X6" s="21" t="str">
        <f>IF(U16="","",U16)</f>
        <v>E</v>
      </c>
      <c r="Z6" t="s">
        <v>7</v>
      </c>
      <c r="AA6" t="s">
        <v>8</v>
      </c>
    </row>
    <row r="7" customHeight="1" spans="2:27">
      <c r="B7" s="3"/>
      <c r="C7" s="3"/>
      <c r="D7" s="3"/>
      <c r="E7" s="3"/>
      <c r="F7" s="3"/>
      <c r="G7" s="3"/>
      <c r="H7" s="3"/>
      <c r="I7" s="5" t="str">
        <f>UPPER(MID(Z19,1,1))</f>
        <v>A</v>
      </c>
      <c r="J7" s="3"/>
      <c r="K7" s="5" t="str">
        <f>UPPER(MID(Z16,6,1))</f>
        <v>F</v>
      </c>
      <c r="L7" s="3"/>
      <c r="M7" s="3"/>
      <c r="N7" s="10" t="str">
        <f>UPPER(MID(Z17,5,1))</f>
        <v>E</v>
      </c>
      <c r="O7" s="3"/>
      <c r="P7" s="3"/>
      <c r="Q7" s="5" t="str">
        <f>UPPER(MID(Z18,4,1))</f>
        <v>D</v>
      </c>
      <c r="R7" s="3"/>
      <c r="S7" s="3"/>
      <c r="T7" s="3"/>
      <c r="U7" s="3"/>
      <c r="V7" s="3"/>
      <c r="X7" s="22" t="str">
        <f>IF(B15="","",B15)</f>
        <v>E</v>
      </c>
      <c r="Z7" t="s">
        <v>9</v>
      </c>
      <c r="AA7" t="s">
        <v>10</v>
      </c>
    </row>
    <row r="8" customHeight="1" spans="2:27">
      <c r="B8" s="3"/>
      <c r="C8" s="3"/>
      <c r="D8" s="3"/>
      <c r="E8" s="3"/>
      <c r="F8" s="3"/>
      <c r="G8" s="3"/>
      <c r="H8" s="4" t="str">
        <f>UPPER(MID(Z5,1,1))</f>
        <v>A</v>
      </c>
      <c r="I8" s="5" t="str">
        <f>UPPER(MID(Z5,2,1))&amp;IF(MID(Z5,2,1)=MID(Z19,2,1),"",UPPER(MID(Z19,2,1)))</f>
        <v>B</v>
      </c>
      <c r="J8" s="5" t="str">
        <f>UPPER(MID(Z5,3,1))</f>
        <v>C</v>
      </c>
      <c r="K8" s="5" t="str">
        <f>UPPER(MID(Z5,4,1))&amp;IF(MID(Z5,4,1)=MID(Z16,7,1),"",UPPER(MID(Z16,7,1)))</f>
        <v>DG</v>
      </c>
      <c r="L8" s="5" t="str">
        <f>UPPER(MID(Z5,5,1))</f>
        <v>E</v>
      </c>
      <c r="M8" s="5" t="str">
        <f>UPPER(MID(Z5,6,1))</f>
        <v>F</v>
      </c>
      <c r="N8" s="5" t="str">
        <f>UPPER(MID(Z5,7,1))&amp;IF(MID(Z5,7,1)=MID(Z17,6,1),"",UPPER(MID(Z17,6,1)))</f>
        <v>GF</v>
      </c>
      <c r="O8" s="3"/>
      <c r="P8" s="3"/>
      <c r="Q8" s="5" t="str">
        <f>UPPER(MID(Z6,1,1))&amp;IF(MID(Z6,1,1)=MID(Z18,5,1),"",UPPER(MID(Z18,5,1)))</f>
        <v>AE</v>
      </c>
      <c r="R8" s="5" t="str">
        <f>UPPER(MID(Z6,2,1))</f>
        <v>B</v>
      </c>
      <c r="S8" s="5" t="str">
        <f>UPPER(MID(Z6,3,1))</f>
        <v>C</v>
      </c>
      <c r="T8" s="23" t="str">
        <f>UPPER(MID(Z6,4,1))</f>
        <v>D</v>
      </c>
      <c r="U8" s="3"/>
      <c r="V8" s="3"/>
      <c r="X8" s="24" t="str">
        <f>IF(O4="","",O4)</f>
        <v>C</v>
      </c>
      <c r="Z8" t="s">
        <v>11</v>
      </c>
      <c r="AA8" t="s">
        <v>12</v>
      </c>
    </row>
    <row r="9" customHeight="1" spans="2:27">
      <c r="B9" s="3"/>
      <c r="C9" s="3"/>
      <c r="D9" s="3"/>
      <c r="E9" s="3"/>
      <c r="F9" s="3"/>
      <c r="G9" s="3"/>
      <c r="H9" s="3"/>
      <c r="I9" s="11" t="str">
        <f>UPPER(MID(Z19,3,1))</f>
        <v>C</v>
      </c>
      <c r="J9" s="3"/>
      <c r="K9" s="3"/>
      <c r="L9" s="3"/>
      <c r="M9" s="3"/>
      <c r="N9" s="5" t="str">
        <f>UPPER(MID(Z17,7,1))</f>
        <v>G</v>
      </c>
      <c r="O9" s="3"/>
      <c r="P9" s="3"/>
      <c r="Q9" s="25" t="str">
        <f>UPPER(MID(Z18,6,1))</f>
        <v>F</v>
      </c>
      <c r="R9" s="3"/>
      <c r="S9" s="3"/>
      <c r="T9" s="3"/>
      <c r="U9" s="3"/>
      <c r="V9" s="3"/>
      <c r="X9" s="26" t="str">
        <f>IF(K6="","",K6)</f>
        <v>E</v>
      </c>
      <c r="Z9" t="s">
        <v>9</v>
      </c>
      <c r="AA9" t="s">
        <v>13</v>
      </c>
    </row>
    <row r="10" customHeight="1" spans="2:27">
      <c r="B10" s="3"/>
      <c r="C10" s="3"/>
      <c r="D10" s="3"/>
      <c r="E10" s="3"/>
      <c r="F10" s="3"/>
      <c r="G10" s="3"/>
      <c r="H10" s="3"/>
      <c r="I10" s="5" t="str">
        <f>UPPER(MID(Z19,4,1))</f>
        <v>D</v>
      </c>
      <c r="J10" s="3"/>
      <c r="K10" s="3"/>
      <c r="L10" s="12" t="str">
        <f>UPPER(MID(Z7,1,1))</f>
        <v>A</v>
      </c>
      <c r="M10" s="5" t="str">
        <f>UPPER(MID(Z7,2,1))&amp;IF(MID(Z7,2,1)=MID(Z20,1,1),"",UPPER(MID(Z20,1,1)))</f>
        <v>BA</v>
      </c>
      <c r="N10" s="5" t="str">
        <f>UPPER(MID(Z7,3,1))&amp;IF(MID(Z7,3,1)=MID(Z17,8,1),"",UPPER(MID(Z17,8,1)))</f>
        <v>CH</v>
      </c>
      <c r="O10" s="5" t="str">
        <f>UPPER(MID(Z7,4,1))</f>
        <v>D</v>
      </c>
      <c r="P10" s="5" t="str">
        <f>UPPER(MID(Z7,5,1))&amp;IF(MID(Z7,5,1)=MID(Z21,1,1),"",UPPER(MID(Z21,1,1)))</f>
        <v>EA</v>
      </c>
      <c r="Q10" s="5" t="str">
        <f>UPPER(MID(Z7,6,1))&amp;IF(MID(Z7,6,1)=MID(Z18,7,1),"",UPPER(MID(Z18,7,1)))</f>
        <v>FG</v>
      </c>
      <c r="R10" s="3"/>
      <c r="S10" s="3"/>
      <c r="T10" s="3"/>
      <c r="U10" s="3"/>
      <c r="V10" s="3"/>
      <c r="X10" s="27" t="str">
        <f>IF(H8="","",H8)</f>
        <v>A</v>
      </c>
      <c r="Z10" t="s">
        <v>14</v>
      </c>
      <c r="AA10" t="s">
        <v>15</v>
      </c>
    </row>
    <row r="11" customHeight="1" spans="2:27">
      <c r="B11" s="5" t="str">
        <f>UPPER(MID(Z22,1,1))</f>
        <v>A</v>
      </c>
      <c r="C11" s="3"/>
      <c r="D11" s="3"/>
      <c r="E11" s="3"/>
      <c r="F11" s="3"/>
      <c r="G11" s="3"/>
      <c r="H11" s="3"/>
      <c r="I11" s="3"/>
      <c r="J11" s="5" t="str">
        <f>UPPER(MID(Z23,1,1))</f>
        <v>A</v>
      </c>
      <c r="K11" s="3"/>
      <c r="L11" s="3"/>
      <c r="M11" s="5" t="str">
        <f>UPPER(MID(Z20,2,1))</f>
        <v>B</v>
      </c>
      <c r="N11" s="3"/>
      <c r="O11" s="3"/>
      <c r="P11" s="5" t="str">
        <f>UPPER(MID(Z21,2,1))</f>
        <v>B</v>
      </c>
      <c r="Q11" s="3"/>
      <c r="R11" s="3"/>
      <c r="S11" s="3"/>
      <c r="T11" s="3"/>
      <c r="U11" s="3"/>
      <c r="V11" s="3"/>
      <c r="X11" s="28" t="str">
        <f>IF(T8="","",T8)</f>
        <v>D</v>
      </c>
      <c r="Y11" s="41" t="s">
        <v>16</v>
      </c>
      <c r="Z11" t="s">
        <v>9</v>
      </c>
      <c r="AA11" t="s">
        <v>17</v>
      </c>
    </row>
    <row r="12" customHeight="1" spans="2:27">
      <c r="B12" s="5" t="str">
        <f>UPPER(MID(Z22,2,1))</f>
        <v>B</v>
      </c>
      <c r="C12" s="3"/>
      <c r="D12" s="3"/>
      <c r="E12" s="3"/>
      <c r="F12" s="3"/>
      <c r="G12" s="5" t="str">
        <f>UPPER(MID(Z24,1,1))</f>
        <v>A</v>
      </c>
      <c r="H12" s="3"/>
      <c r="I12" s="3"/>
      <c r="J12" s="13" t="str">
        <f>UPPER(MID(Z23,2,1))</f>
        <v>B</v>
      </c>
      <c r="K12" s="3"/>
      <c r="L12" s="5" t="str">
        <f>UPPER(MID(Z8,1,1))</f>
        <v>A</v>
      </c>
      <c r="M12" s="5" t="str">
        <f>UPPER(MID(Z8,2,1))&amp;IF(MID(Z8,2,1)=MID(Z20,3,1),"",UPPER(MID(Z20,3,1)))</f>
        <v>BC</v>
      </c>
      <c r="N12" s="5" t="str">
        <f>UPPER(MID(Z8,3,1))</f>
        <v>C</v>
      </c>
      <c r="O12" s="14" t="str">
        <f>UPPER(MID(Z8,4,1))</f>
        <v>D</v>
      </c>
      <c r="P12" s="5" t="str">
        <f>UPPER(MID(Z8,5,1))&amp;IF(MID(Z8,5,1)=MID(Z21,3,1),"",UPPER(MID(Z21,3,1)))</f>
        <v>EC</v>
      </c>
      <c r="Q12" s="3"/>
      <c r="R12" s="3"/>
      <c r="S12" s="3"/>
      <c r="T12" s="3"/>
      <c r="U12" s="3"/>
      <c r="V12" s="3"/>
      <c r="X12" s="29" t="str">
        <f>IF(N7="","",N7)</f>
        <v>E</v>
      </c>
      <c r="Z12" t="s">
        <v>5</v>
      </c>
      <c r="AA12" t="s">
        <v>18</v>
      </c>
    </row>
    <row r="13" customHeight="1" spans="2:27">
      <c r="B13" s="5" t="str">
        <f>UPPER(MID(Z22,3,1))</f>
        <v>C</v>
      </c>
      <c r="C13" s="3"/>
      <c r="D13" s="3"/>
      <c r="E13" s="3"/>
      <c r="F13" s="3"/>
      <c r="G13" s="5" t="str">
        <f>UPPER(MID(Z24,2,1))</f>
        <v>B</v>
      </c>
      <c r="H13" s="3"/>
      <c r="I13" s="3"/>
      <c r="J13" s="5" t="str">
        <f>UPPER(MID(Z23,3,1))</f>
        <v>C</v>
      </c>
      <c r="K13" s="3"/>
      <c r="L13" s="3"/>
      <c r="M13" s="5" t="str">
        <f>UPPER(MID(Z20,4,1))</f>
        <v>D</v>
      </c>
      <c r="N13" s="3"/>
      <c r="O13" s="3"/>
      <c r="P13" s="5" t="str">
        <f>UPPER(MID(Z9,1,1))&amp;IF(MID(Z9,1,1)=MID(Z21,4,1),"",UPPER(MID(Z21,4,1)))</f>
        <v>AD</v>
      </c>
      <c r="Q13" s="5" t="str">
        <f>UPPER(MID(Z9,2,1))&amp;IF(MID(Z9,2,1)=MID(Z25,1,1),"",UPPER(MID(Z25,1,1)))</f>
        <v>BA</v>
      </c>
      <c r="R13" s="30" t="str">
        <f>UPPER(MID(Z9,3,1))</f>
        <v>C</v>
      </c>
      <c r="S13" s="5" t="str">
        <f>UPPER(MID(Z9,4,1))</f>
        <v>D</v>
      </c>
      <c r="T13" s="5" t="str">
        <f>UPPER(MID(Z9,5,1))</f>
        <v>E</v>
      </c>
      <c r="U13" s="5" t="str">
        <f>UPPER(MID(Z9,6,1))</f>
        <v>F</v>
      </c>
      <c r="V13" s="3"/>
      <c r="X13" s="31" t="str">
        <f>IF(O12="","",O12)</f>
        <v>D</v>
      </c>
      <c r="Z13" t="s">
        <v>7</v>
      </c>
      <c r="AA13" t="s">
        <v>19</v>
      </c>
    </row>
    <row r="14" customHeight="1" spans="2:24">
      <c r="B14" s="5" t="str">
        <f>UPPER(MID(Z22,4,1))</f>
        <v>D</v>
      </c>
      <c r="C14" s="3"/>
      <c r="D14" s="3"/>
      <c r="E14" s="3"/>
      <c r="F14" s="3"/>
      <c r="G14" s="5" t="str">
        <f>UPPER(MID(Z24,3,1))</f>
        <v>C</v>
      </c>
      <c r="H14" s="3"/>
      <c r="I14" s="3"/>
      <c r="J14" s="5" t="str">
        <f>UPPER(MID(Z23,4,1))</f>
        <v>D</v>
      </c>
      <c r="K14" s="3"/>
      <c r="L14" s="3"/>
      <c r="M14" s="15" t="str">
        <f>UPPER(MID(Z20,5,1))</f>
        <v>E</v>
      </c>
      <c r="N14" s="3"/>
      <c r="O14" s="3"/>
      <c r="P14" s="3"/>
      <c r="Q14" s="5" t="str">
        <f>UPPER(MID(Z25,2,1))</f>
        <v>B</v>
      </c>
      <c r="R14" s="3"/>
      <c r="S14" s="3"/>
      <c r="T14" s="3"/>
      <c r="U14" s="3"/>
      <c r="V14" s="3"/>
      <c r="X14" s="32" t="str">
        <f>IF(R13="","",R13)</f>
        <v>C</v>
      </c>
    </row>
    <row r="15" customHeight="1" spans="2:27">
      <c r="B15" s="6" t="str">
        <f>UPPER(MID(Z22,5,1))</f>
        <v>E</v>
      </c>
      <c r="C15" s="3"/>
      <c r="D15" s="3"/>
      <c r="E15" s="3"/>
      <c r="F15" s="3"/>
      <c r="G15" s="5" t="str">
        <f>UPPER(MID(Z10,1,1))&amp;IF(MID(Z10,1,1)=MID(Z24,4,1),"",UPPER(MID(Z24,4,1)))</f>
        <v>AD</v>
      </c>
      <c r="H15" s="5" t="str">
        <f>UPPER(MID(Z10,2,1))</f>
        <v>B</v>
      </c>
      <c r="I15" s="5" t="str">
        <f>UPPER(MID(Z10,3,1))</f>
        <v>C</v>
      </c>
      <c r="J15" s="5" t="str">
        <f>UPPER(MID(Z10,4,1))&amp;IF(MID(Z10,4,1)=MID(Z23,5,1),"",UPPER(MID(Z23,5,1)))</f>
        <v>DE</v>
      </c>
      <c r="K15" s="5" t="str">
        <f>UPPER(MID(Z10,5,1))</f>
        <v>E</v>
      </c>
      <c r="L15" s="16" t="str">
        <f>UPPER(MID(Z10,6,1))</f>
        <v>F</v>
      </c>
      <c r="M15" s="5" t="str">
        <f>UPPER(MID(Z10,7,1))&amp;IF(MID(Z10,7,1)=MID(Z20,6,1),"",UPPER(MID(Z20,6,1)))</f>
        <v>GF</v>
      </c>
      <c r="N15" s="5" t="str">
        <f>UPPER(MID(Z10,8,1))</f>
        <v>H</v>
      </c>
      <c r="O15" s="5" t="str">
        <f>UPPER(MID(Z10,9,1))</f>
        <v>I</v>
      </c>
      <c r="P15" s="3"/>
      <c r="Q15" s="5" t="str">
        <f>UPPER(MID(Z25,3,1))</f>
        <v>C</v>
      </c>
      <c r="R15" s="3"/>
      <c r="S15" s="3"/>
      <c r="T15" s="3"/>
      <c r="U15" s="3"/>
      <c r="V15" s="3"/>
      <c r="X15" s="33" t="str">
        <f>IF(Q9="","",Q9)</f>
        <v>F</v>
      </c>
      <c r="AA15" s="39" t="s">
        <v>20</v>
      </c>
    </row>
    <row r="16" customHeight="1" spans="2:27">
      <c r="B16" s="5" t="str">
        <f>UPPER(MID(Z22,6,1))</f>
        <v>F</v>
      </c>
      <c r="C16" s="3"/>
      <c r="D16" s="3"/>
      <c r="E16" s="3"/>
      <c r="F16" s="3"/>
      <c r="G16" s="5" t="str">
        <f>UPPER(MID(Z24,5,1))</f>
        <v>E</v>
      </c>
      <c r="H16" s="3"/>
      <c r="I16" s="3"/>
      <c r="J16" s="3"/>
      <c r="K16" s="3"/>
      <c r="L16" s="3"/>
      <c r="M16" s="5" t="str">
        <f>UPPER(MID(Z20,7,1))</f>
        <v>G</v>
      </c>
      <c r="N16" s="3"/>
      <c r="O16" s="3"/>
      <c r="P16" s="3"/>
      <c r="Q16" s="5" t="str">
        <f>UPPER(MID(Z11,1,1))&amp;IF(MID(Z11,1,1)=MID(Z25,4,1),"",UPPER(MID(Z25,4,1)))</f>
        <v>AD</v>
      </c>
      <c r="R16" s="5" t="str">
        <f>UPPER(MID(Z11,2,1))</f>
        <v>B</v>
      </c>
      <c r="S16" s="5" t="str">
        <f>UPPER(MID(Z11,3,1))</f>
        <v>C</v>
      </c>
      <c r="T16" s="5" t="str">
        <f>UPPER(MID(Z11,4,1))</f>
        <v>D</v>
      </c>
      <c r="U16" s="34" t="str">
        <f>UPPER(MID(Z11,5,1))</f>
        <v>E</v>
      </c>
      <c r="V16" s="5" t="str">
        <f>UPPER(MID(Z11,6,1))</f>
        <v>F</v>
      </c>
      <c r="X16" s="35" t="str">
        <f>IF(M14="","",M14)</f>
        <v>E</v>
      </c>
      <c r="Z16" t="s">
        <v>5</v>
      </c>
      <c r="AA16" t="s">
        <v>21</v>
      </c>
    </row>
    <row r="17" customHeight="1" spans="2:27">
      <c r="B17" s="5" t="str">
        <f>UPPER(MID(Z12,1,1))&amp;IF(MID(Z12,1,1)=MID(Z22,7,1),"",UPPER(MID(Z22,7,1)))</f>
        <v>AG</v>
      </c>
      <c r="C17" s="5" t="str">
        <f>UPPER(MID(Z12,2,1))</f>
        <v>B</v>
      </c>
      <c r="D17" s="5" t="str">
        <f>UPPER(MID(Z12,3,1))</f>
        <v>C</v>
      </c>
      <c r="E17" s="7" t="str">
        <f>UPPER(MID(Z12,4,1))</f>
        <v>D</v>
      </c>
      <c r="F17" s="5" t="str">
        <f>UPPER(MID(Z12,5,1))</f>
        <v>E</v>
      </c>
      <c r="G17" s="5" t="str">
        <f>UPPER(MID(Z12,6,1))&amp;IF(MID(Z12,6,1)=MID(Z24,6,1),"",UPPER(MID(Z24,6,1)))</f>
        <v>F</v>
      </c>
      <c r="H17" s="5" t="str">
        <f>UPPER(MID(Z12,7,1))</f>
        <v>G</v>
      </c>
      <c r="I17" s="3"/>
      <c r="J17" s="3"/>
      <c r="K17" s="3"/>
      <c r="L17" s="3"/>
      <c r="M17" s="3"/>
      <c r="N17" s="3"/>
      <c r="O17" s="3"/>
      <c r="P17" s="3"/>
      <c r="Q17" s="5" t="str">
        <f>UPPER(MID(Z25,5,1))</f>
        <v>E</v>
      </c>
      <c r="R17" s="3"/>
      <c r="S17" s="3"/>
      <c r="T17" s="3"/>
      <c r="U17" s="3"/>
      <c r="V17" s="3"/>
      <c r="X17" s="36" t="str">
        <f>IF(L10="","",L10)</f>
        <v>A</v>
      </c>
      <c r="Z17" t="s">
        <v>22</v>
      </c>
      <c r="AA17" t="s">
        <v>23</v>
      </c>
    </row>
    <row r="18" customHeight="1" spans="2:27">
      <c r="B18" s="3"/>
      <c r="C18" s="3"/>
      <c r="D18" s="3"/>
      <c r="E18" s="3"/>
      <c r="F18" s="3"/>
      <c r="G18" s="5" t="str">
        <f>UPPER(MID(Z24,7,1))</f>
        <v>G</v>
      </c>
      <c r="H18" s="3"/>
      <c r="I18" s="3"/>
      <c r="J18" s="3"/>
      <c r="K18" s="3"/>
      <c r="L18" s="3"/>
      <c r="M18" s="3"/>
      <c r="N18" s="3"/>
      <c r="O18" s="3"/>
      <c r="P18" s="3"/>
      <c r="Q18" s="5" t="str">
        <f>UPPER(MID(Z25,6,1))</f>
        <v>F</v>
      </c>
      <c r="R18" s="3"/>
      <c r="S18" s="3"/>
      <c r="T18" s="3"/>
      <c r="U18" s="3"/>
      <c r="V18" s="3"/>
      <c r="X18" s="37" t="str">
        <f>IF(J12="","",J12)</f>
        <v>B</v>
      </c>
      <c r="Z18" t="s">
        <v>5</v>
      </c>
      <c r="AA18" t="s">
        <v>24</v>
      </c>
    </row>
    <row r="19" customHeight="1" spans="2:27">
      <c r="B19" s="3"/>
      <c r="C19" s="3"/>
      <c r="D19" s="3"/>
      <c r="E19" s="3"/>
      <c r="F19" s="3"/>
      <c r="G19" s="5" t="str">
        <f>UPPER(MID(Z24,8,1))</f>
        <v>H</v>
      </c>
      <c r="H19" s="3"/>
      <c r="I19" s="3"/>
      <c r="J19" s="3"/>
      <c r="K19" s="3"/>
      <c r="L19" s="3"/>
      <c r="M19" s="3"/>
      <c r="N19" s="3"/>
      <c r="O19" s="5" t="str">
        <f>UPPER(MID(Z13,1,1))</f>
        <v>A</v>
      </c>
      <c r="P19" s="17" t="str">
        <f>UPPER(MID(Z13,2,1))</f>
        <v>B</v>
      </c>
      <c r="Q19" s="5" t="str">
        <f>UPPER(MID(Z13,3,1))&amp;IF(MID(Z13,3,1)=MID(Z25,7,1),"",UPPER(MID(Z25,7,1)))</f>
        <v>CG</v>
      </c>
      <c r="R19" s="5" t="str">
        <f>UPPER(MID(Z13,4,1))</f>
        <v>D</v>
      </c>
      <c r="S19" s="3"/>
      <c r="T19" s="3"/>
      <c r="U19" s="3"/>
      <c r="V19" s="3"/>
      <c r="X19" s="38" t="str">
        <f>IF(I9="","",I9)</f>
        <v>C</v>
      </c>
      <c r="Z19" t="s">
        <v>7</v>
      </c>
      <c r="AA19" t="s">
        <v>25</v>
      </c>
    </row>
    <row r="20" customHeight="1" spans="2:27">
      <c r="B20" s="3"/>
      <c r="C20" s="3"/>
      <c r="D20" s="3"/>
      <c r="E20" s="3"/>
      <c r="F20" s="3"/>
      <c r="G20" s="5" t="str">
        <f>UPPER(MID(Z24,9,1))</f>
        <v>I</v>
      </c>
      <c r="H20" s="3"/>
      <c r="I20" s="3"/>
      <c r="J20" s="3"/>
      <c r="K20" s="3"/>
      <c r="L20" s="3"/>
      <c r="M20" s="3"/>
      <c r="N20" s="3"/>
      <c r="O20" s="3"/>
      <c r="P20" s="3"/>
      <c r="Q20" s="5" t="str">
        <f>UPPER(MID(Z25,8,1))</f>
        <v>H</v>
      </c>
      <c r="R20" s="3"/>
      <c r="S20" s="3"/>
      <c r="T20" s="3"/>
      <c r="U20" s="3"/>
      <c r="V20" s="3"/>
      <c r="Z20" t="s">
        <v>5</v>
      </c>
      <c r="AA20" t="s">
        <v>26</v>
      </c>
    </row>
    <row r="21" customHeight="1" spans="26:27">
      <c r="Z21" t="s">
        <v>7</v>
      </c>
      <c r="AA21" t="s">
        <v>27</v>
      </c>
    </row>
    <row r="22" customHeight="1" spans="26:27">
      <c r="Z22" t="s">
        <v>5</v>
      </c>
      <c r="AA22" t="s">
        <v>28</v>
      </c>
    </row>
    <row r="23" customHeight="1" spans="26:27">
      <c r="Z23" t="s">
        <v>11</v>
      </c>
      <c r="AA23" t="s">
        <v>29</v>
      </c>
    </row>
    <row r="24" customHeight="1" spans="26:27">
      <c r="Z24" t="s">
        <v>14</v>
      </c>
      <c r="AA24" t="s">
        <v>30</v>
      </c>
    </row>
    <row r="25" customHeight="1" spans="26:27">
      <c r="Z25" t="s">
        <v>22</v>
      </c>
      <c r="AA25" t="s">
        <v>31</v>
      </c>
    </row>
  </sheetData>
  <mergeCells count="2">
    <mergeCell ref="A1:V1"/>
    <mergeCell ref="AA2:AL2"/>
  </mergeCells>
  <pageMargins left="1.18" right="0.59" top="0.79" bottom="0.79" header="0.33" footer="0.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WAHX</cp:lastModifiedBy>
  <cp:revision>0</cp:revision>
  <dcterms:created xsi:type="dcterms:W3CDTF">2025-07-09T12:58:20Z</dcterms:created>
  <dcterms:modified xsi:type="dcterms:W3CDTF">2025-07-09T13:31:01Z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FC6E3B82F4A449A4AD76C2FE3EB81FBF_12</vt:lpwstr>
  </property>
  <property fmtid="{D5CDD505-2E9C-101B-9397-08002B2CF9AE}" pid="3" name="KSOProductBuildVer">
    <vt:lpwstr>2052-12.1.0.21915</vt:lpwstr>
  </property>
</Properties>
</file>